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ett_tudela/Downloads/"/>
    </mc:Choice>
  </mc:AlternateContent>
  <xr:revisionPtr revIDLastSave="0" documentId="8_{1CF9775C-02CE-854E-B326-B09A8208DC22}" xr6:coauthVersionLast="47" xr6:coauthVersionMax="47" xr10:uidLastSave="{00000000-0000-0000-0000-000000000000}"/>
  <bookViews>
    <workbookView xWindow="0" yWindow="0" windowWidth="28800" windowHeight="18000" xr2:uid="{EC7E4A57-9C67-403F-BEF4-200DC168D60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D13" i="1"/>
  <c r="E13" i="1"/>
  <c r="F13" i="1"/>
  <c r="R26" i="1"/>
  <c r="B13" i="1"/>
  <c r="C13" i="1"/>
  <c r="H11" i="1"/>
  <c r="G12" i="1"/>
  <c r="H12" i="1" s="1"/>
  <c r="D22" i="1"/>
  <c r="E22" i="1"/>
  <c r="F22" i="1"/>
  <c r="C22" i="1"/>
  <c r="B22" i="1"/>
  <c r="R28" i="1"/>
  <c r="G6" i="1"/>
  <c r="H6" i="1" s="1"/>
  <c r="G7" i="1"/>
  <c r="H7" i="1" s="1"/>
  <c r="G8" i="1"/>
  <c r="H8" i="1" s="1"/>
  <c r="G9" i="1"/>
  <c r="H9" i="1" s="1"/>
  <c r="G10" i="1"/>
  <c r="H10" i="1" s="1"/>
  <c r="G11" i="1"/>
  <c r="G5" i="1"/>
  <c r="H5" i="1" s="1"/>
  <c r="G17" i="1"/>
  <c r="H17" i="1" s="1"/>
  <c r="G18" i="1"/>
  <c r="H18" i="1" s="1"/>
  <c r="G19" i="1"/>
  <c r="H19" i="1" s="1"/>
  <c r="G20" i="1"/>
  <c r="H20" i="1" s="1"/>
  <c r="G21" i="1"/>
  <c r="H21" i="1" s="1"/>
  <c r="G16" i="1"/>
  <c r="H16" i="1" s="1"/>
  <c r="N14" i="1" l="1"/>
  <c r="G22" i="1"/>
  <c r="N15" i="1" s="1"/>
</calcChain>
</file>

<file path=xl/sharedStrings.xml><?xml version="1.0" encoding="utf-8"?>
<sst xmlns="http://schemas.openxmlformats.org/spreadsheetml/2006/main" count="79" uniqueCount="55">
  <si>
    <t>Individuals:</t>
  </si>
  <si>
    <t>Bowler:</t>
  </si>
  <si>
    <t>Game 1</t>
  </si>
  <si>
    <t>Game 2</t>
  </si>
  <si>
    <t>Game 3</t>
  </si>
  <si>
    <t>Game 4</t>
  </si>
  <si>
    <t>Game 5</t>
  </si>
  <si>
    <t>Total</t>
  </si>
  <si>
    <t>Women</t>
  </si>
  <si>
    <t>Adante Jones</t>
  </si>
  <si>
    <t>Shane Jordan</t>
  </si>
  <si>
    <t>Jordan Gorgas</t>
  </si>
  <si>
    <t>Emma Clancy</t>
  </si>
  <si>
    <t>Stephanie Thompson</t>
  </si>
  <si>
    <t>Kassidy Gerken</t>
  </si>
  <si>
    <t>Baker Games</t>
  </si>
  <si>
    <t>Team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</si>
  <si>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</si>
  <si>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</si>
  <si>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</si>
  <si>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</si>
  <si>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</si>
  <si>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</si>
  <si>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</si>
  <si>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</si>
  <si>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</si>
  <si>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</si>
  <si>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Mannix Amos</t>
  </si>
  <si>
    <t>Place</t>
  </si>
  <si>
    <t>Total Bowlers</t>
  </si>
  <si>
    <t>Average</t>
  </si>
  <si>
    <t>2 Day Total</t>
  </si>
  <si>
    <t>Score</t>
  </si>
  <si>
    <t>Game 16</t>
  </si>
  <si>
    <t>Tanner Webb</t>
  </si>
  <si>
    <t>Justin Fichter</t>
  </si>
  <si>
    <t>Harley Redding</t>
  </si>
  <si>
    <t>Sidney Pawski</t>
  </si>
  <si>
    <t>Jennifer Hayakawa</t>
  </si>
  <si>
    <t>Zach Reuter</t>
  </si>
  <si>
    <t>Men's Varsity</t>
  </si>
  <si>
    <t>10th</t>
  </si>
  <si>
    <t>51st</t>
  </si>
  <si>
    <t>8th</t>
  </si>
  <si>
    <t>Emily Larson</t>
  </si>
  <si>
    <t>9th</t>
  </si>
  <si>
    <t>14th</t>
  </si>
  <si>
    <t>17th</t>
  </si>
  <si>
    <t>32nd</t>
  </si>
  <si>
    <t>42nd</t>
  </si>
  <si>
    <t>47th</t>
  </si>
  <si>
    <t>49th</t>
  </si>
  <si>
    <t>53rd</t>
  </si>
  <si>
    <t>59th</t>
  </si>
  <si>
    <t>2023 Mid Iowa Bowling Conference #3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</si>
</sst>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theme="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5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5" xfId="0" applyFont="1" applyBorder="1"/>
    <xf numFmtId="2" fontId="0" fillId="0" borderId="4" xfId="0" applyNumberFormat="1" applyBorder="1" applyAlignment="1">
      <alignment horizontal="center"/>
    </xf>
    <xf numFmtId="0" fontId="0" fillId="4" borderId="0" xfId="0" applyFill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4" borderId="10" xfId="0" applyFill="1" applyBorder="1"/>
    <xf numFmtId="0" fontId="0" fillId="4" borderId="11" xfId="0" applyFill="1" applyBorder="1"/>
    <xf numFmtId="0" fontId="3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262E5-595E-4367-B42D-B791A15FF9CA}">
  <dimension ref="A1:R29"/>
  <sheetViews>
    <sheetView tabSelected="1" zoomScale="130" zoomScaleNormal="130" workbookViewId="0">
      <selection activeCell="A14" sqref="A14:K14"/>
    </sheetView>
  </sheetViews>
  <sheetFormatPr baseColWidth="10" defaultColWidth="8.83203125" defaultRowHeight="15" x14ac:dyDescent="0.2"/>
  <cols>
    <col min="1" max="1" width="20" bestFit="1" customWidth="1"/>
    <col min="10" max="10" width="13.1640625" bestFit="1" customWidth="1"/>
    <col min="11" max="11" width="9" bestFit="1" customWidth="1"/>
    <col min="13" max="13" width="13.1640625" bestFit="1" customWidth="1"/>
    <col min="15" max="15" width="12.33203125" bestFit="1" customWidth="1"/>
  </cols>
  <sheetData>
    <row r="1" spans="1:14" ht="16" thickBot="1" x14ac:dyDescent="0.25">
      <c r="A1" s="23" t="s">
        <v>54</v>
      </c>
      <c r="B1" s="24"/>
      <c r="C1" s="24"/>
      <c r="D1" s="24"/>
      <c r="E1" s="24"/>
      <c r="F1" s="24"/>
      <c r="G1" s="24"/>
      <c r="H1" s="24"/>
      <c r="I1" s="24"/>
      <c r="J1" s="24"/>
      <c r="K1" s="25"/>
    </row>
    <row r="2" spans="1:14" ht="16" thickBot="1" x14ac:dyDescent="0.25">
      <c r="A2" s="23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5"/>
    </row>
    <row r="3" spans="1:14" ht="16" thickBot="1" x14ac:dyDescent="0.25">
      <c r="A3" s="20" t="s">
        <v>40</v>
      </c>
      <c r="B3" s="21"/>
      <c r="C3" s="21"/>
      <c r="D3" s="21"/>
      <c r="E3" s="21"/>
      <c r="F3" s="21"/>
      <c r="G3" s="21"/>
      <c r="H3" s="21"/>
      <c r="I3" s="21"/>
      <c r="J3" s="21"/>
      <c r="K3" s="22"/>
    </row>
    <row r="4" spans="1:14" x14ac:dyDescent="0.2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30</v>
      </c>
      <c r="I4" s="1" t="s">
        <v>28</v>
      </c>
      <c r="J4" s="8" t="s">
        <v>29</v>
      </c>
      <c r="K4" s="10"/>
    </row>
    <row r="5" spans="1:14" x14ac:dyDescent="0.2">
      <c r="A5" s="2" t="s">
        <v>27</v>
      </c>
      <c r="B5" s="2">
        <v>190</v>
      </c>
      <c r="C5" s="2">
        <v>159</v>
      </c>
      <c r="D5" s="4"/>
      <c r="E5" s="4"/>
      <c r="F5" s="4"/>
      <c r="G5" s="3">
        <f t="shared" ref="G5:G11" si="0">SUM(B5:F5)</f>
        <v>349</v>
      </c>
      <c r="H5" s="9">
        <f>G5/3</f>
        <v>116.33333333333333</v>
      </c>
      <c r="I5" s="2" t="s">
        <v>52</v>
      </c>
      <c r="J5" s="2">
        <v>66</v>
      </c>
      <c r="K5" s="10"/>
    </row>
    <row r="6" spans="1:14" x14ac:dyDescent="0.2">
      <c r="A6" s="2" t="s">
        <v>9</v>
      </c>
      <c r="B6" s="4"/>
      <c r="C6" s="4"/>
      <c r="D6" s="2">
        <v>141</v>
      </c>
      <c r="E6" s="2">
        <v>182</v>
      </c>
      <c r="F6" s="2">
        <v>174</v>
      </c>
      <c r="G6" s="3">
        <f t="shared" si="0"/>
        <v>497</v>
      </c>
      <c r="H6" s="9">
        <f>G6/4</f>
        <v>124.25</v>
      </c>
      <c r="I6" s="2" t="s">
        <v>51</v>
      </c>
      <c r="J6" s="2">
        <v>66</v>
      </c>
      <c r="K6" s="10"/>
    </row>
    <row r="7" spans="1:14" x14ac:dyDescent="0.2">
      <c r="A7" s="2" t="s">
        <v>10</v>
      </c>
      <c r="B7" s="2">
        <v>200</v>
      </c>
      <c r="C7" s="2">
        <v>201</v>
      </c>
      <c r="D7" s="2">
        <v>161</v>
      </c>
      <c r="E7" s="2">
        <v>192</v>
      </c>
      <c r="F7" s="2">
        <v>232</v>
      </c>
      <c r="G7" s="3">
        <f t="shared" si="0"/>
        <v>986</v>
      </c>
      <c r="H7" s="9">
        <f>G7/5</f>
        <v>197.2</v>
      </c>
      <c r="I7" s="2" t="s">
        <v>46</v>
      </c>
      <c r="J7" s="2">
        <v>66</v>
      </c>
      <c r="K7" s="10"/>
    </row>
    <row r="8" spans="1:14" x14ac:dyDescent="0.2">
      <c r="A8" s="2" t="s">
        <v>11</v>
      </c>
      <c r="B8" s="2">
        <v>180</v>
      </c>
      <c r="C8" s="4"/>
      <c r="D8" s="2">
        <v>156</v>
      </c>
      <c r="E8" s="2">
        <v>206</v>
      </c>
      <c r="F8" s="2">
        <v>158</v>
      </c>
      <c r="G8" s="3">
        <f t="shared" si="0"/>
        <v>700</v>
      </c>
      <c r="H8" s="9">
        <f>G8/4</f>
        <v>175</v>
      </c>
      <c r="I8" s="2" t="s">
        <v>49</v>
      </c>
      <c r="J8" s="2">
        <v>66</v>
      </c>
      <c r="K8" s="10"/>
    </row>
    <row r="9" spans="1:14" x14ac:dyDescent="0.2">
      <c r="A9" s="2" t="s">
        <v>34</v>
      </c>
      <c r="B9" s="2">
        <v>192</v>
      </c>
      <c r="C9" s="2">
        <v>212</v>
      </c>
      <c r="D9" s="2">
        <v>227</v>
      </c>
      <c r="E9" s="2">
        <v>217</v>
      </c>
      <c r="F9" s="2">
        <v>178</v>
      </c>
      <c r="G9" s="3">
        <f t="shared" si="0"/>
        <v>1026</v>
      </c>
      <c r="H9" s="9">
        <f>G9/5</f>
        <v>205.2</v>
      </c>
      <c r="I9" s="2" t="s">
        <v>43</v>
      </c>
      <c r="J9" s="2">
        <v>66</v>
      </c>
      <c r="K9" s="10"/>
    </row>
    <row r="10" spans="1:14" x14ac:dyDescent="0.2">
      <c r="A10" s="2" t="s">
        <v>35</v>
      </c>
      <c r="B10" s="4"/>
      <c r="C10" s="2">
        <v>197</v>
      </c>
      <c r="D10" s="2">
        <v>177</v>
      </c>
      <c r="E10" s="2">
        <v>169</v>
      </c>
      <c r="F10" s="4"/>
      <c r="G10" s="3">
        <f t="shared" si="0"/>
        <v>543</v>
      </c>
      <c r="H10" s="9">
        <f>G10/2</f>
        <v>271.5</v>
      </c>
      <c r="I10" s="2" t="s">
        <v>50</v>
      </c>
      <c r="J10" s="2">
        <v>66</v>
      </c>
      <c r="K10" s="10"/>
    </row>
    <row r="11" spans="1:14" x14ac:dyDescent="0.2">
      <c r="A11" s="2" t="s">
        <v>36</v>
      </c>
      <c r="B11" s="4"/>
      <c r="C11" s="4"/>
      <c r="D11" s="4"/>
      <c r="E11" s="4"/>
      <c r="F11" s="2">
        <v>189</v>
      </c>
      <c r="G11" s="3">
        <f t="shared" si="0"/>
        <v>189</v>
      </c>
      <c r="H11" s="9">
        <f>G11/1</f>
        <v>189</v>
      </c>
      <c r="I11" s="2" t="s">
        <v>53</v>
      </c>
      <c r="J11" s="2">
        <v>66</v>
      </c>
      <c r="K11" s="10"/>
    </row>
    <row r="12" spans="1:14" ht="16" thickBot="1" x14ac:dyDescent="0.25">
      <c r="A12" s="2" t="s">
        <v>39</v>
      </c>
      <c r="B12" s="2">
        <v>256</v>
      </c>
      <c r="C12" s="2">
        <v>160</v>
      </c>
      <c r="D12" s="4"/>
      <c r="E12" s="4"/>
      <c r="F12" s="4"/>
      <c r="G12" s="3">
        <f t="shared" ref="G12" si="1">SUM(B12:F12)</f>
        <v>416</v>
      </c>
      <c r="H12" s="9">
        <f>G12/2</f>
        <v>208</v>
      </c>
      <c r="I12" s="2" t="s">
        <v>42</v>
      </c>
      <c r="J12" s="2">
        <v>66</v>
      </c>
      <c r="K12" s="10"/>
    </row>
    <row r="13" spans="1:14" ht="16" thickBot="1" x14ac:dyDescent="0.25">
      <c r="A13" s="17" t="s">
        <v>7</v>
      </c>
      <c r="B13" s="18">
        <f t="shared" ref="B13:G13" si="2">SUM(B5:B12)</f>
        <v>1018</v>
      </c>
      <c r="C13" s="18">
        <f t="shared" si="2"/>
        <v>929</v>
      </c>
      <c r="D13" s="18">
        <f t="shared" si="2"/>
        <v>862</v>
      </c>
      <c r="E13" s="18">
        <f t="shared" si="2"/>
        <v>966</v>
      </c>
      <c r="F13" s="18">
        <f t="shared" si="2"/>
        <v>931</v>
      </c>
      <c r="G13" s="19">
        <f t="shared" si="2"/>
        <v>4706</v>
      </c>
      <c r="H13" s="10"/>
      <c r="I13" s="10"/>
      <c r="J13" s="10"/>
      <c r="K13" s="10"/>
      <c r="M13" s="7" t="s">
        <v>31</v>
      </c>
      <c r="N13" s="7" t="s">
        <v>32</v>
      </c>
    </row>
    <row r="14" spans="1:14" ht="16" thickBot="1" x14ac:dyDescent="0.25">
      <c r="A14" s="26" t="s">
        <v>8</v>
      </c>
      <c r="B14" s="27"/>
      <c r="C14" s="27"/>
      <c r="D14" s="27"/>
      <c r="E14" s="27"/>
      <c r="F14" s="27"/>
      <c r="G14" s="27"/>
      <c r="H14" s="27"/>
      <c r="I14" s="27"/>
      <c r="J14" s="27"/>
      <c r="K14" s="28"/>
      <c r="M14" s="5" t="s">
        <v>40</v>
      </c>
      <c r="N14" s="3">
        <f>G13+R26</f>
        <v>7849</v>
      </c>
    </row>
    <row r="15" spans="1:14" x14ac:dyDescent="0.2">
      <c r="A15" s="1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1" t="s">
        <v>7</v>
      </c>
      <c r="H15" s="1" t="s">
        <v>30</v>
      </c>
      <c r="I15" s="1" t="s">
        <v>28</v>
      </c>
      <c r="J15" s="12" t="s">
        <v>29</v>
      </c>
      <c r="K15" s="10"/>
      <c r="M15" s="6" t="s">
        <v>8</v>
      </c>
      <c r="N15" s="3">
        <f>G22+R28</f>
        <v>7184</v>
      </c>
    </row>
    <row r="16" spans="1:14" x14ac:dyDescent="0.2">
      <c r="A16" s="13" t="s">
        <v>12</v>
      </c>
      <c r="B16" s="2">
        <v>180</v>
      </c>
      <c r="C16" s="2">
        <v>126</v>
      </c>
      <c r="D16" s="2">
        <v>179</v>
      </c>
      <c r="E16" s="2">
        <v>191</v>
      </c>
      <c r="F16" s="2">
        <v>186</v>
      </c>
      <c r="G16" s="3">
        <f t="shared" ref="G16:G21" si="3">SUM(B16:F16)</f>
        <v>862</v>
      </c>
      <c r="H16" s="9">
        <f>G16/5</f>
        <v>172.4</v>
      </c>
      <c r="I16" s="2" t="s">
        <v>47</v>
      </c>
      <c r="J16" s="14">
        <v>51</v>
      </c>
      <c r="K16" s="10"/>
    </row>
    <row r="17" spans="1:18" x14ac:dyDescent="0.2">
      <c r="A17" s="13" t="s">
        <v>13</v>
      </c>
      <c r="B17" s="2">
        <v>190</v>
      </c>
      <c r="C17" s="2">
        <v>178</v>
      </c>
      <c r="D17" s="2">
        <v>164</v>
      </c>
      <c r="E17" s="2">
        <v>167</v>
      </c>
      <c r="F17" s="2">
        <v>210</v>
      </c>
      <c r="G17" s="3">
        <f t="shared" si="3"/>
        <v>909</v>
      </c>
      <c r="H17" s="9">
        <f>G17/5</f>
        <v>181.8</v>
      </c>
      <c r="I17" s="2" t="s">
        <v>41</v>
      </c>
      <c r="J17" s="14">
        <v>51</v>
      </c>
      <c r="K17" s="10"/>
    </row>
    <row r="18" spans="1:18" x14ac:dyDescent="0.2">
      <c r="A18" s="13" t="s">
        <v>14</v>
      </c>
      <c r="B18" s="2">
        <v>157</v>
      </c>
      <c r="C18" s="4"/>
      <c r="D18" s="4"/>
      <c r="E18" s="2">
        <v>255</v>
      </c>
      <c r="F18" s="2">
        <v>198</v>
      </c>
      <c r="G18" s="3">
        <f t="shared" si="3"/>
        <v>610</v>
      </c>
      <c r="H18" s="9">
        <f>G18/3</f>
        <v>203.33333333333334</v>
      </c>
      <c r="I18" s="2" t="s">
        <v>48</v>
      </c>
      <c r="J18" s="14">
        <v>51</v>
      </c>
      <c r="K18" s="10"/>
    </row>
    <row r="19" spans="1:18" x14ac:dyDescent="0.2">
      <c r="A19" s="13" t="s">
        <v>44</v>
      </c>
      <c r="B19" s="4"/>
      <c r="C19" s="2">
        <v>151</v>
      </c>
      <c r="D19" s="2">
        <v>132</v>
      </c>
      <c r="E19" s="4"/>
      <c r="F19" s="4"/>
      <c r="G19" s="3">
        <f t="shared" si="3"/>
        <v>283</v>
      </c>
      <c r="H19" s="9">
        <f>G19/2</f>
        <v>141.5</v>
      </c>
      <c r="I19" s="2" t="s">
        <v>49</v>
      </c>
      <c r="J19" s="14">
        <v>51</v>
      </c>
      <c r="K19" s="10"/>
    </row>
    <row r="20" spans="1:18" x14ac:dyDescent="0.2">
      <c r="A20" s="13" t="s">
        <v>37</v>
      </c>
      <c r="B20" s="2">
        <v>189</v>
      </c>
      <c r="C20" s="2">
        <v>167</v>
      </c>
      <c r="D20" s="2">
        <v>186</v>
      </c>
      <c r="E20" s="2">
        <v>182</v>
      </c>
      <c r="F20" s="2">
        <v>191</v>
      </c>
      <c r="G20" s="3">
        <f t="shared" si="3"/>
        <v>915</v>
      </c>
      <c r="H20" s="9">
        <f>G20/5</f>
        <v>183</v>
      </c>
      <c r="I20" s="2" t="s">
        <v>45</v>
      </c>
      <c r="J20" s="14">
        <v>51</v>
      </c>
      <c r="K20" s="10"/>
    </row>
    <row r="21" spans="1:18" ht="16" thickBot="1" x14ac:dyDescent="0.25">
      <c r="A21" s="13" t="s">
        <v>38</v>
      </c>
      <c r="B21" s="2">
        <v>184</v>
      </c>
      <c r="C21" s="2">
        <v>185</v>
      </c>
      <c r="D21" s="2">
        <v>166</v>
      </c>
      <c r="E21" s="2">
        <v>186</v>
      </c>
      <c r="F21" s="2">
        <v>158</v>
      </c>
      <c r="G21" s="3">
        <f t="shared" si="3"/>
        <v>879</v>
      </c>
      <c r="H21" s="9">
        <f>G21/5</f>
        <v>175.8</v>
      </c>
      <c r="I21" s="2" t="s">
        <v>46</v>
      </c>
      <c r="J21" s="14">
        <v>51</v>
      </c>
      <c r="K21" s="10"/>
    </row>
    <row r="22" spans="1:18" ht="16" thickBot="1" x14ac:dyDescent="0.25">
      <c r="A22" s="17" t="s">
        <v>7</v>
      </c>
      <c r="B22" s="18">
        <f>SUM(B16:B21)</f>
        <v>900</v>
      </c>
      <c r="C22" s="18">
        <f>SUM(C16:C21)</f>
        <v>807</v>
      </c>
      <c r="D22" s="18">
        <f t="shared" ref="D22:F22" si="4">SUM(D16:D21)</f>
        <v>827</v>
      </c>
      <c r="E22" s="18">
        <f t="shared" si="4"/>
        <v>981</v>
      </c>
      <c r="F22" s="18">
        <f t="shared" si="4"/>
        <v>943</v>
      </c>
      <c r="G22" s="19">
        <f>SUM(G16:G21)</f>
        <v>4458</v>
      </c>
      <c r="H22" s="15"/>
      <c r="I22" s="15"/>
      <c r="J22" s="16"/>
      <c r="K22" s="10"/>
    </row>
    <row r="23" spans="1:18" ht="16" thickBot="1" x14ac:dyDescent="0.25"/>
    <row r="24" spans="1:18" ht="16" thickBot="1" x14ac:dyDescent="0.25">
      <c r="A24" s="23" t="s">
        <v>15</v>
      </c>
      <c r="B24" s="24"/>
      <c r="C24" s="24"/>
      <c r="D24" s="24"/>
      <c r="E24" s="24"/>
      <c r="F24" s="24"/>
      <c r="G24" s="25"/>
    </row>
    <row r="25" spans="1:18" x14ac:dyDescent="0.2">
      <c r="A25" s="1" t="s">
        <v>16</v>
      </c>
      <c r="B25" s="1" t="s">
        <v>2</v>
      </c>
      <c r="C25" s="1" t="s">
        <v>3</v>
      </c>
      <c r="D25" s="1" t="s">
        <v>4</v>
      </c>
      <c r="E25" s="1" t="s">
        <v>5</v>
      </c>
      <c r="F25" s="1" t="s">
        <v>6</v>
      </c>
      <c r="G25" s="1" t="s">
        <v>17</v>
      </c>
      <c r="H25" s="3" t="s">
        <v>18</v>
      </c>
      <c r="I25" s="3" t="s">
        <v>19</v>
      </c>
      <c r="J25" s="3" t="s">
        <v>20</v>
      </c>
      <c r="K25" s="3" t="s">
        <v>21</v>
      </c>
      <c r="L25" s="3" t="s">
        <v>22</v>
      </c>
      <c r="M25" s="3" t="s">
        <v>23</v>
      </c>
      <c r="N25" s="3" t="s">
        <v>24</v>
      </c>
      <c r="O25" s="3" t="s">
        <v>25</v>
      </c>
      <c r="P25" s="3" t="s">
        <v>26</v>
      </c>
      <c r="Q25" s="3" t="s">
        <v>33</v>
      </c>
      <c r="R25" s="3" t="s">
        <v>7</v>
      </c>
    </row>
    <row r="26" spans="1:18" x14ac:dyDescent="0.2">
      <c r="A26" s="5" t="s">
        <v>40</v>
      </c>
      <c r="B26" s="2">
        <v>162</v>
      </c>
      <c r="C26" s="2">
        <v>161</v>
      </c>
      <c r="D26" s="2">
        <v>223</v>
      </c>
      <c r="E26" s="2">
        <v>231</v>
      </c>
      <c r="F26" s="2">
        <v>214</v>
      </c>
      <c r="G26" s="2">
        <v>200</v>
      </c>
      <c r="H26" s="2">
        <v>195</v>
      </c>
      <c r="I26" s="2">
        <v>188</v>
      </c>
      <c r="J26" s="2">
        <v>170</v>
      </c>
      <c r="K26" s="2">
        <v>140</v>
      </c>
      <c r="L26" s="2">
        <v>190</v>
      </c>
      <c r="M26" s="2">
        <v>223</v>
      </c>
      <c r="N26" s="2">
        <v>161</v>
      </c>
      <c r="O26" s="2">
        <v>199</v>
      </c>
      <c r="P26" s="2">
        <v>219</v>
      </c>
      <c r="Q26" s="2">
        <v>267</v>
      </c>
      <c r="R26" s="3">
        <f>SUM(B26:Q26)</f>
        <v>3143</v>
      </c>
    </row>
    <row r="27" spans="1:18" x14ac:dyDescent="0.2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</row>
    <row r="28" spans="1:18" x14ac:dyDescent="0.2">
      <c r="A28" s="6" t="s">
        <v>8</v>
      </c>
      <c r="B28" s="2">
        <v>158</v>
      </c>
      <c r="C28" s="2">
        <v>153</v>
      </c>
      <c r="D28" s="2">
        <v>164</v>
      </c>
      <c r="E28" s="2">
        <v>147</v>
      </c>
      <c r="F28" s="2">
        <v>163</v>
      </c>
      <c r="G28" s="2">
        <v>147</v>
      </c>
      <c r="H28" s="2">
        <v>235</v>
      </c>
      <c r="I28" s="2">
        <v>175</v>
      </c>
      <c r="J28" s="2">
        <v>162</v>
      </c>
      <c r="K28" s="2">
        <v>175</v>
      </c>
      <c r="L28" s="2">
        <v>198</v>
      </c>
      <c r="M28" s="2">
        <v>138</v>
      </c>
      <c r="N28" s="2">
        <v>157</v>
      </c>
      <c r="O28" s="2">
        <v>180</v>
      </c>
      <c r="P28" s="2">
        <v>188</v>
      </c>
      <c r="Q28" s="2">
        <v>186</v>
      </c>
      <c r="R28" s="3">
        <f>SUM(B28:Q28)</f>
        <v>2726</v>
      </c>
    </row>
    <row r="29" spans="1:18" x14ac:dyDescent="0.2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</row>
  </sheetData>
  <mergeCells count="5">
    <mergeCell ref="A3:K3"/>
    <mergeCell ref="A24:G24"/>
    <mergeCell ref="A1:K1"/>
    <mergeCell ref="A2:K2"/>
    <mergeCell ref="A14:K14"/>
  </mergeCells>
  <phoneticPr fontId="2" type="noConversion"/>
  <pageMargins left="0.7" right="0.7" top="0.75" bottom="0.75" header="0.3" footer="0.3"/>
  <pageSetup orientation="portrait" r:id="rId1"/>
  <ignoredErrors>
    <ignoredError sqref="H7:H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 Clark</dc:creator>
  <cp:lastModifiedBy>Brett Tudela</cp:lastModifiedBy>
  <dcterms:created xsi:type="dcterms:W3CDTF">2023-01-16T02:16:17Z</dcterms:created>
  <dcterms:modified xsi:type="dcterms:W3CDTF">2024-01-29T21:54:44Z</dcterms:modified>
</cp:coreProperties>
</file>